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08" yWindow="1872" windowWidth="14808" windowHeight="8016" activeTab="0"/>
  </bookViews>
  <sheets>
    <sheet name="1回特英_0728" sheetId="1" r:id="rId1"/>
    <sheet name="1回全般_0729" sheetId="2" r:id="rId2"/>
  </sheets>
  <definedNames>
    <definedName name="_xlnm.Print_Area" localSheetId="1">'1回全般_0729'!$A$1:$M$75</definedName>
    <definedName name="_xlnm.Print_Area" localSheetId="0">'1回特英_0728'!$A$1:$L$48</definedName>
  </definedNames>
  <calcPr fullCalcOnLoad="1"/>
</workbook>
</file>

<file path=xl/sharedStrings.xml><?xml version="1.0" encoding="utf-8"?>
<sst xmlns="http://schemas.openxmlformats.org/spreadsheetml/2006/main" count="218" uniqueCount="127">
  <si>
    <t>No</t>
  </si>
  <si>
    <t>氏　　名</t>
  </si>
  <si>
    <t>参加生徒総数</t>
  </si>
  <si>
    <t>名</t>
  </si>
  <si>
    <t>中学校</t>
  </si>
  <si>
    <t>参加保護者</t>
  </si>
  <si>
    <t>引率教師</t>
  </si>
  <si>
    <t>名</t>
  </si>
  <si>
    <t>合計</t>
  </si>
  <si>
    <t>性別</t>
  </si>
  <si>
    <t>→お手数ですがこの文章を消してお名前をご入力ください。</t>
  </si>
  <si>
    <t>ピアノ</t>
  </si>
  <si>
    <t>声楽</t>
  </si>
  <si>
    <t>ヴァイオリン</t>
  </si>
  <si>
    <t>ご入力ありがとうございました。</t>
  </si>
  <si>
    <t>フルート</t>
  </si>
  <si>
    <t>区分</t>
  </si>
  <si>
    <t>生徒</t>
  </si>
  <si>
    <t>保護者</t>
  </si>
  <si>
    <t>性別</t>
  </si>
  <si>
    <t>男</t>
  </si>
  <si>
    <t>女</t>
  </si>
  <si>
    <t>※お預かりした個人情報は利用目的達成に必要な範囲で利用し、ご自身の事前の同意なく、第三者に提供することは一切いたしません。</t>
  </si>
  <si>
    <t>※保護者の方は氏名、区分、性別のみ入力をお願いします。</t>
  </si>
  <si>
    <t>（１）生徒氏名、区別、性別を選択　→　（２）体験授業の欄に希望する授業を選択して下さい。</t>
  </si>
  <si>
    <t>数学</t>
  </si>
  <si>
    <t>社会</t>
  </si>
  <si>
    <t>理科</t>
  </si>
  <si>
    <t>名</t>
  </si>
  <si>
    <t>　　　希望しない場合は×を選んでください。</t>
  </si>
  <si>
    <t>×</t>
  </si>
  <si>
    <t>柔道</t>
  </si>
  <si>
    <t>演劇</t>
  </si>
  <si>
    <t>希望しない</t>
  </si>
  <si>
    <t>※黄色のセルには計算式が設定されています。</t>
  </si>
  <si>
    <t>連絡用メールアドレスをご入力ください。</t>
  </si>
  <si>
    <t>@</t>
  </si>
  <si>
    <t>希望</t>
  </si>
  <si>
    <t>特進</t>
  </si>
  <si>
    <t>英語科</t>
  </si>
  <si>
    <t>青森明の星高等学校　第１回オープンスクール【特進・英語科対象】(7/28)　申込入力フォーム</t>
  </si>
  <si>
    <t>部活体験</t>
  </si>
  <si>
    <t>A.ソフトテニス</t>
  </si>
  <si>
    <t>B.カーリング</t>
  </si>
  <si>
    <t>C.空手道</t>
  </si>
  <si>
    <t>D.新体操</t>
  </si>
  <si>
    <t>E.柔道</t>
  </si>
  <si>
    <t>F.バレーボール</t>
  </si>
  <si>
    <t>G.バスケットボール</t>
  </si>
  <si>
    <t>H.放送</t>
  </si>
  <si>
    <t>I.箏曲</t>
  </si>
  <si>
    <t>J.演劇</t>
  </si>
  <si>
    <t>×（希望しない）</t>
  </si>
  <si>
    <t>部活体験</t>
  </si>
  <si>
    <t>A</t>
  </si>
  <si>
    <t>ソフトテニス</t>
  </si>
  <si>
    <t>B</t>
  </si>
  <si>
    <t>カーリング</t>
  </si>
  <si>
    <t>C</t>
  </si>
  <si>
    <t>空手道</t>
  </si>
  <si>
    <t>D</t>
  </si>
  <si>
    <t>新体操</t>
  </si>
  <si>
    <t>E</t>
  </si>
  <si>
    <t>F</t>
  </si>
  <si>
    <t>バレーボール</t>
  </si>
  <si>
    <t>G</t>
  </si>
  <si>
    <t>バスケットボール</t>
  </si>
  <si>
    <t>H</t>
  </si>
  <si>
    <t>放送</t>
  </si>
  <si>
    <t>I</t>
  </si>
  <si>
    <t>箏曲</t>
  </si>
  <si>
    <t>J</t>
  </si>
  <si>
    <t>希望</t>
  </si>
  <si>
    <t>名</t>
  </si>
  <si>
    <t>特進</t>
  </si>
  <si>
    <t>英語科</t>
  </si>
  <si>
    <t>青森明の星高等学校　第1回オープンスクール(7/29)　体験授業希望入力フォーム</t>
  </si>
  <si>
    <t>1.国語　  2.数学　  3.社会　  4.理科　　5.英語　　6.体育　　</t>
  </si>
  <si>
    <t>7.家庭　　8.美術　　9.情報　　10.音楽　　11.野球部</t>
  </si>
  <si>
    <t>（３）部活動体験、レッスン体験を希望する方は、以下のA～Mから選択してください。</t>
  </si>
  <si>
    <t>A.ピアノ　　B.声楽　　C.ヴァイオリン　　D.フルート</t>
  </si>
  <si>
    <t>E.ソフトテニス　　F.カーリング　　G.空手道　　H．柔道　　I．バレーボール</t>
  </si>
  <si>
    <t>J.バスケットボール　　K.放送　　L.箏曲　　M.演劇</t>
  </si>
  <si>
    <t>※入力欄が足りない場合はお手数ですが、行を挿入してご入力ください。</t>
  </si>
  <si>
    <t>1.国語</t>
  </si>
  <si>
    <t>2.数学</t>
  </si>
  <si>
    <t>3.社会</t>
  </si>
  <si>
    <t>4.理科</t>
  </si>
  <si>
    <t>5.英語</t>
  </si>
  <si>
    <t>6.体育</t>
  </si>
  <si>
    <t>7.家庭</t>
  </si>
  <si>
    <t>8.美術</t>
  </si>
  <si>
    <t>9.情報</t>
  </si>
  <si>
    <t>10.音楽</t>
  </si>
  <si>
    <t>11.野球部</t>
  </si>
  <si>
    <t>A.ピアノ</t>
  </si>
  <si>
    <t>B.声楽</t>
  </si>
  <si>
    <t>C.ヴァイオリン</t>
  </si>
  <si>
    <t>D.フルート</t>
  </si>
  <si>
    <t>E.ソフトテニス</t>
  </si>
  <si>
    <t>F.カーリング</t>
  </si>
  <si>
    <t>G.空手道</t>
  </si>
  <si>
    <t>I.バレーボール</t>
  </si>
  <si>
    <t>J.バスケットボール</t>
  </si>
  <si>
    <t>K.放送</t>
  </si>
  <si>
    <t>L.箏曲</t>
  </si>
  <si>
    <t>M.演劇</t>
  </si>
  <si>
    <t>×（希望しない）</t>
  </si>
  <si>
    <t>部活
レッスン</t>
  </si>
  <si>
    <t>部活・レッスン体験</t>
  </si>
  <si>
    <t>H.柔道</t>
  </si>
  <si>
    <t>国語</t>
  </si>
  <si>
    <t>英語</t>
  </si>
  <si>
    <t>体育</t>
  </si>
  <si>
    <t>家庭</t>
  </si>
  <si>
    <t>美術</t>
  </si>
  <si>
    <t>情報</t>
  </si>
  <si>
    <t>音楽</t>
  </si>
  <si>
    <t>野球部</t>
  </si>
  <si>
    <t>体験コーナー</t>
  </si>
  <si>
    <t>人数</t>
  </si>
  <si>
    <t>K</t>
  </si>
  <si>
    <t>L</t>
  </si>
  <si>
    <t>M</t>
  </si>
  <si>
    <t>ソフトテニス</t>
  </si>
  <si>
    <t>カーリング</t>
  </si>
  <si>
    <t>空手道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</si>
</sst>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b/>
      <sz val="14"/>
      <color theme="1"/>
      <name val="Calibri"/>
      <family val="3"/>
    </font>
    <font>
      <sz val="16"/>
      <color theme="1"/>
      <name val="Calibri"/>
      <family val="3"/>
    </font>
    <font>
      <sz val="9"/>
      <color theme="1"/>
      <name val="Calibri"/>
      <family val="3"/>
    </font>
    <font>
      <sz val="6"/>
      <color theme="1"/>
      <name val="Calibri"/>
      <family val="3"/>
    </font>
    <font>
      <sz val="10"/>
      <color theme="1"/>
      <name val="Calibri"/>
      <family val="3"/>
    </font>
    <font>
      <b/>
      <sz val="12"/>
      <color theme="1"/>
      <name val="Calibri"/>
      <family val="3"/>
    </font>
    <font>
      <sz val="14"/>
      <color theme="1"/>
      <name val="Calibri"/>
      <family val="3"/>
    </font>
    <font>
      <b/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 style="thin">
        <color theme="1"/>
      </left>
      <right/>
      <top/>
      <bottom style="thin">
        <color theme="1"/>
      </bottom>
    </border>
    <border>
      <left/>
      <right style="thin">
        <color theme="1"/>
      </right>
      <top/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0" fillId="0" borderId="0" xfId="0" applyFont="1" applyFill="1" applyBorder="1" applyAlignment="1">
      <alignment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47" fillId="0" borderId="14" xfId="0" applyFont="1" applyBorder="1" applyAlignment="1">
      <alignment horizontal="center" vertical="center"/>
    </xf>
    <xf numFmtId="0" fontId="40" fillId="0" borderId="15" xfId="0" applyFont="1" applyFill="1" applyBorder="1" applyAlignment="1">
      <alignment horizontal="right" vertical="center"/>
    </xf>
    <xf numFmtId="0" fontId="40" fillId="0" borderId="16" xfId="0" applyFont="1" applyFill="1" applyBorder="1" applyAlignment="1">
      <alignment vertical="center"/>
    </xf>
    <xf numFmtId="0" fontId="40" fillId="0" borderId="17" xfId="0" applyFont="1" applyBorder="1" applyAlignment="1">
      <alignment horizontal="right" vertical="center"/>
    </xf>
    <xf numFmtId="0" fontId="40" fillId="0" borderId="18" xfId="0" applyFont="1" applyBorder="1" applyAlignment="1">
      <alignment vertical="center"/>
    </xf>
    <xf numFmtId="0" fontId="40" fillId="0" borderId="15" xfId="0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40" fillId="0" borderId="19" xfId="0" applyFont="1" applyFill="1" applyBorder="1" applyAlignment="1">
      <alignment horizontal="right" vertical="center"/>
    </xf>
    <xf numFmtId="0" fontId="40" fillId="0" borderId="20" xfId="0" applyFont="1" applyFill="1" applyBorder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17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23" xfId="0" applyBorder="1" applyAlignment="1">
      <alignment vertical="center" shrinkToFit="1"/>
    </xf>
    <xf numFmtId="0" fontId="40" fillId="0" borderId="22" xfId="0" applyFont="1" applyBorder="1" applyAlignment="1">
      <alignment vertical="center"/>
    </xf>
    <xf numFmtId="0" fontId="40" fillId="33" borderId="15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Alignment="1" quotePrefix="1">
      <alignment horizontal="left"/>
    </xf>
    <xf numFmtId="0" fontId="0" fillId="0" borderId="23" xfId="0" applyBorder="1" applyAlignment="1" quotePrefix="1">
      <alignment horizontal="left" vertical="center" shrinkToFit="1"/>
    </xf>
    <xf numFmtId="0" fontId="0" fillId="0" borderId="24" xfId="0" applyBorder="1" applyAlignment="1" quotePrefix="1">
      <alignment horizontal="left" vertical="center" shrinkToFit="1"/>
    </xf>
    <xf numFmtId="0" fontId="0" fillId="0" borderId="0" xfId="0" applyBorder="1" applyAlignment="1" quotePrefix="1">
      <alignment horizontal="left" vertical="center" shrinkToFi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33" borderId="25" xfId="0" applyFill="1" applyBorder="1" applyAlignment="1">
      <alignment vertical="center"/>
    </xf>
    <xf numFmtId="0" fontId="0" fillId="0" borderId="25" xfId="0" applyBorder="1" applyAlignment="1">
      <alignment vertical="center" shrinkToFit="1"/>
    </xf>
    <xf numFmtId="0" fontId="49" fillId="0" borderId="26" xfId="0" applyFont="1" applyBorder="1" applyAlignment="1">
      <alignment vertical="center" shrinkToFit="1"/>
    </xf>
    <xf numFmtId="0" fontId="50" fillId="0" borderId="26" xfId="0" applyFont="1" applyBorder="1" applyAlignment="1">
      <alignment vertical="center" shrinkToFit="1"/>
    </xf>
    <xf numFmtId="0" fontId="0" fillId="0" borderId="23" xfId="0" applyBorder="1" applyAlignment="1">
      <alignment shrinkToFit="1"/>
    </xf>
    <xf numFmtId="0" fontId="46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shrinkToFit="1"/>
    </xf>
    <xf numFmtId="0" fontId="0" fillId="0" borderId="10" xfId="0" applyFill="1" applyBorder="1" applyAlignment="1">
      <alignment horizontal="center" vertical="center"/>
    </xf>
    <xf numFmtId="0" fontId="0" fillId="0" borderId="26" xfId="0" applyFont="1" applyBorder="1" applyAlignment="1">
      <alignment vertical="center" shrinkToFit="1"/>
    </xf>
    <xf numFmtId="0" fontId="0" fillId="0" borderId="10" xfId="0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1" xfId="0" applyFont="1" applyFill="1" applyBorder="1" applyAlignment="1">
      <alignment horizontal="left" vertical="center"/>
    </xf>
    <xf numFmtId="0" fontId="48" fillId="0" borderId="10" xfId="0" applyFont="1" applyBorder="1" applyAlignment="1">
      <alignment horizontal="center" vertical="center" shrinkToFit="1"/>
    </xf>
    <xf numFmtId="0" fontId="0" fillId="0" borderId="23" xfId="0" applyFill="1" applyBorder="1" applyAlignment="1">
      <alignment shrinkToFit="1"/>
    </xf>
    <xf numFmtId="0" fontId="49" fillId="0" borderId="0" xfId="0" applyFont="1" applyBorder="1" applyAlignment="1">
      <alignment/>
    </xf>
    <xf numFmtId="0" fontId="48" fillId="0" borderId="0" xfId="0" applyFont="1" applyBorder="1" applyAlignment="1">
      <alignment vertical="center"/>
    </xf>
    <xf numFmtId="0" fontId="50" fillId="0" borderId="12" xfId="0" applyFont="1" applyBorder="1" applyAlignment="1">
      <alignment horizontal="left" vertical="center"/>
    </xf>
    <xf numFmtId="0" fontId="45" fillId="0" borderId="27" xfId="0" applyFont="1" applyBorder="1" applyAlignment="1">
      <alignment horizontal="center" vertical="center"/>
    </xf>
    <xf numFmtId="0" fontId="50" fillId="0" borderId="13" xfId="0" applyFont="1" applyBorder="1" applyAlignment="1">
      <alignment vertical="center"/>
    </xf>
    <xf numFmtId="0" fontId="40" fillId="0" borderId="0" xfId="0" applyFont="1" applyAlignment="1" quotePrefix="1">
      <alignment horizontal="center" vertical="center"/>
    </xf>
    <xf numFmtId="0" fontId="40" fillId="0" borderId="0" xfId="0" applyFont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50" fillId="0" borderId="0" xfId="0" applyFont="1" applyBorder="1" applyAlignment="1" quotePrefix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45" fillId="0" borderId="23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/>
    </xf>
    <xf numFmtId="0" fontId="52" fillId="0" borderId="27" xfId="0" applyFont="1" applyBorder="1" applyAlignment="1">
      <alignment horizontal="left" vertical="center"/>
    </xf>
    <xf numFmtId="0" fontId="46" fillId="0" borderId="0" xfId="0" applyFont="1" applyAlignment="1" quotePrefix="1">
      <alignment horizontal="center" vertical="center"/>
    </xf>
    <xf numFmtId="0" fontId="46" fillId="0" borderId="0" xfId="0" applyFont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53" fillId="0" borderId="14" xfId="0" applyFont="1" applyBorder="1" applyAlignment="1">
      <alignment horizontal="left" vertical="center"/>
    </xf>
    <xf numFmtId="0" fontId="53" fillId="0" borderId="28" xfId="0" applyFont="1" applyBorder="1" applyAlignment="1">
      <alignment horizontal="left" vertical="center"/>
    </xf>
    <xf numFmtId="0" fontId="53" fillId="0" borderId="25" xfId="0" applyFont="1" applyBorder="1" applyAlignment="1">
      <alignment horizontal="left" vertical="center"/>
    </xf>
    <xf numFmtId="0" fontId="52" fillId="0" borderId="0" xfId="0" applyFont="1" applyBorder="1" applyAlignment="1" quotePrefix="1">
      <alignment horizontal="left" vertical="center"/>
    </xf>
    <xf numFmtId="0" fontId="53" fillId="0" borderId="12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53" fillId="0" borderId="27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0" fillId="0" borderId="29" xfId="0" applyFont="1" applyBorder="1" applyAlignment="1" quotePrefix="1">
      <alignment horizontal="left" vertical="center"/>
    </xf>
    <xf numFmtId="0" fontId="50" fillId="0" borderId="29" xfId="0" applyFont="1" applyBorder="1" applyAlignment="1">
      <alignment horizontal="left" vertical="center"/>
    </xf>
    <xf numFmtId="0" fontId="50" fillId="0" borderId="26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view="pageBreakPreview" zoomScale="120" zoomScaleSheetLayoutView="120" zoomScalePageLayoutView="0" workbookViewId="0" topLeftCell="A1">
      <selection activeCell="F38" sqref="F38"/>
    </sheetView>
  </sheetViews>
  <sheetFormatPr defaultColWidth="9.140625" defaultRowHeight="15"/>
  <cols>
    <col min="1" max="1" width="5.140625" style="0" customWidth="1"/>
    <col min="2" max="2" width="5.28125" style="0" customWidth="1"/>
    <col min="3" max="3" width="6.7109375" style="0" customWidth="1"/>
    <col min="4" max="4" width="18.7109375" style="0" customWidth="1"/>
    <col min="5" max="6" width="6.7109375" style="0" customWidth="1"/>
    <col min="9" max="9" width="8.8515625" style="0" customWidth="1"/>
    <col min="10" max="10" width="9.00390625" style="0" customWidth="1"/>
    <col min="11" max="14" width="8.8515625" style="0" customWidth="1"/>
    <col min="17" max="17" width="0" style="0" hidden="1" customWidth="1"/>
  </cols>
  <sheetData>
    <row r="1" spans="1:12" ht="12.75">
      <c r="A1" s="79" t="s">
        <v>40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6" ht="13.5" customHeight="1">
      <c r="A2" s="50"/>
      <c r="B2" s="50"/>
      <c r="C2" s="50"/>
      <c r="D2" s="50"/>
      <c r="E2" s="50"/>
      <c r="F2" s="59"/>
    </row>
    <row r="3" spans="2:17" ht="21" customHeight="1">
      <c r="B3" s="81"/>
      <c r="C3" s="82"/>
      <c r="D3" s="82"/>
      <c r="E3" s="60" t="s">
        <v>4</v>
      </c>
      <c r="F3" s="2"/>
      <c r="Q3" s="63" t="s">
        <v>16</v>
      </c>
    </row>
    <row r="4" spans="2:17" ht="12.75" customHeight="1">
      <c r="B4" s="56"/>
      <c r="C4" s="56"/>
      <c r="D4" s="56"/>
      <c r="E4" s="56"/>
      <c r="F4" s="56"/>
      <c r="Q4" s="63" t="s">
        <v>17</v>
      </c>
    </row>
    <row r="5" spans="2:13" ht="21" customHeight="1">
      <c r="B5" s="58" t="s">
        <v>35</v>
      </c>
      <c r="C5" s="3"/>
      <c r="D5" s="3"/>
      <c r="E5" s="3"/>
      <c r="F5" s="3"/>
      <c r="G5" s="3"/>
      <c r="H5" s="3"/>
      <c r="I5" s="56"/>
      <c r="J5" s="56"/>
      <c r="K5" s="56"/>
      <c r="L5" s="57"/>
      <c r="M5" s="2"/>
    </row>
    <row r="6" spans="2:13" ht="21" customHeight="1">
      <c r="B6" s="81" t="s">
        <v>36</v>
      </c>
      <c r="C6" s="82"/>
      <c r="D6" s="82"/>
      <c r="E6" s="82"/>
      <c r="F6" s="82"/>
      <c r="G6" s="82"/>
      <c r="H6" s="95"/>
      <c r="I6" s="56"/>
      <c r="J6" s="56"/>
      <c r="K6" s="56"/>
      <c r="L6" s="57"/>
      <c r="M6" s="2"/>
    </row>
    <row r="7" spans="2:13" ht="21" customHeight="1">
      <c r="B7" s="56"/>
      <c r="C7" s="56"/>
      <c r="D7" s="56"/>
      <c r="E7" s="56"/>
      <c r="F7" s="56"/>
      <c r="G7" s="56"/>
      <c r="H7" s="56"/>
      <c r="I7" s="56"/>
      <c r="J7" s="56"/>
      <c r="K7" s="56"/>
      <c r="L7" s="57"/>
      <c r="M7" s="2"/>
    </row>
    <row r="8" spans="2:17" ht="12.75" customHeight="1">
      <c r="B8" s="93" t="s">
        <v>23</v>
      </c>
      <c r="C8" s="94"/>
      <c r="D8" s="94"/>
      <c r="E8" s="94"/>
      <c r="F8" s="94"/>
      <c r="G8" s="94"/>
      <c r="H8" s="94"/>
      <c r="I8" s="94"/>
      <c r="J8" s="51"/>
      <c r="K8" s="56"/>
      <c r="L8" s="2"/>
      <c r="Q8" s="63"/>
    </row>
    <row r="9" spans="2:17" ht="12.75" customHeight="1">
      <c r="B9" s="94" t="s">
        <v>83</v>
      </c>
      <c r="C9" s="94"/>
      <c r="D9" s="94"/>
      <c r="E9" s="94"/>
      <c r="F9" s="94"/>
      <c r="G9" s="94"/>
      <c r="H9" s="94"/>
      <c r="I9" s="94"/>
      <c r="J9" s="51"/>
      <c r="K9" s="56"/>
      <c r="L9" s="2"/>
      <c r="Q9" s="63"/>
    </row>
    <row r="10" spans="2:17" ht="12.75" customHeight="1">
      <c r="B10" s="93" t="s">
        <v>34</v>
      </c>
      <c r="C10" s="94"/>
      <c r="D10" s="94"/>
      <c r="E10" s="94"/>
      <c r="F10" s="94"/>
      <c r="G10" s="94"/>
      <c r="H10" s="94"/>
      <c r="I10" s="94"/>
      <c r="J10" s="94"/>
      <c r="K10" s="94"/>
      <c r="L10" s="2"/>
      <c r="Q10" s="63"/>
    </row>
    <row r="11" spans="8:17" ht="12.75">
      <c r="H11" s="2"/>
      <c r="Q11" s="63" t="s">
        <v>18</v>
      </c>
    </row>
    <row r="12" spans="2:17" ht="12.75">
      <c r="B12" s="1" t="s">
        <v>0</v>
      </c>
      <c r="C12" s="61" t="s">
        <v>37</v>
      </c>
      <c r="D12" s="1" t="s">
        <v>1</v>
      </c>
      <c r="E12" s="1" t="s">
        <v>16</v>
      </c>
      <c r="F12" s="1" t="s">
        <v>9</v>
      </c>
      <c r="G12" s="64" t="s">
        <v>41</v>
      </c>
      <c r="J12" s="64" t="s">
        <v>72</v>
      </c>
      <c r="L12" s="69"/>
      <c r="Q12" s="63"/>
    </row>
    <row r="13" spans="2:17" ht="18" customHeight="1">
      <c r="B13" s="1">
        <v>1</v>
      </c>
      <c r="C13" s="62"/>
      <c r="D13" s="11"/>
      <c r="E13" s="11"/>
      <c r="F13" s="1"/>
      <c r="G13" s="66"/>
      <c r="I13" t="s">
        <v>74</v>
      </c>
      <c r="J13" s="68">
        <f>COUNTIF($C$13:$C$39,Q18)</f>
        <v>0</v>
      </c>
      <c r="K13" t="s">
        <v>73</v>
      </c>
      <c r="L13" s="69"/>
      <c r="Q13" s="63" t="s">
        <v>19</v>
      </c>
    </row>
    <row r="14" spans="2:17" ht="18" customHeight="1">
      <c r="B14" s="1">
        <v>2</v>
      </c>
      <c r="C14" s="62"/>
      <c r="D14" s="11"/>
      <c r="E14" s="11"/>
      <c r="F14" s="1"/>
      <c r="G14" s="66"/>
      <c r="I14" t="s">
        <v>75</v>
      </c>
      <c r="J14" s="68">
        <f>COUNTIF($C$13:$C$39,Q19)</f>
        <v>0</v>
      </c>
      <c r="K14" t="s">
        <v>73</v>
      </c>
      <c r="L14" s="69"/>
      <c r="Q14" s="63" t="s">
        <v>20</v>
      </c>
    </row>
    <row r="15" spans="2:17" ht="18" customHeight="1">
      <c r="B15" s="1">
        <v>3</v>
      </c>
      <c r="C15" s="62"/>
      <c r="D15" s="11"/>
      <c r="E15" s="11"/>
      <c r="F15" s="1"/>
      <c r="G15" s="66"/>
      <c r="Q15" s="63" t="s">
        <v>21</v>
      </c>
    </row>
    <row r="16" spans="2:17" ht="18" customHeight="1">
      <c r="B16" s="1">
        <v>4</v>
      </c>
      <c r="C16" s="62"/>
      <c r="D16" s="11"/>
      <c r="E16" s="11"/>
      <c r="F16" s="1"/>
      <c r="G16" s="66"/>
      <c r="I16" s="70"/>
      <c r="J16" s="67"/>
      <c r="K16" s="70"/>
      <c r="Q16" s="63"/>
    </row>
    <row r="17" spans="2:17" ht="18" customHeight="1">
      <c r="B17" s="1">
        <v>5</v>
      </c>
      <c r="C17" s="62"/>
      <c r="D17" s="11"/>
      <c r="E17" s="11"/>
      <c r="F17" s="1"/>
      <c r="G17" s="66"/>
      <c r="I17" s="53" t="s">
        <v>53</v>
      </c>
      <c r="J17" s="54"/>
      <c r="K17" s="55"/>
      <c r="L17" s="44"/>
      <c r="Q17" s="63" t="s">
        <v>37</v>
      </c>
    </row>
    <row r="18" spans="2:17" ht="18" customHeight="1">
      <c r="B18" s="1">
        <v>6</v>
      </c>
      <c r="C18" s="62"/>
      <c r="D18" s="11"/>
      <c r="E18" s="11"/>
      <c r="F18" s="1"/>
      <c r="G18" s="66"/>
      <c r="I18" s="12" t="s">
        <v>54</v>
      </c>
      <c r="J18" s="46" t="s">
        <v>55</v>
      </c>
      <c r="K18" s="45">
        <f aca="true" t="shared" si="0" ref="K18:K28">COUNTIF($G$13:$G$39,Q21)</f>
        <v>0</v>
      </c>
      <c r="L18" s="34" t="s">
        <v>3</v>
      </c>
      <c r="Q18" s="63" t="s">
        <v>38</v>
      </c>
    </row>
    <row r="19" spans="2:17" ht="18" customHeight="1">
      <c r="B19" s="1">
        <v>7</v>
      </c>
      <c r="C19" s="62"/>
      <c r="D19" s="11"/>
      <c r="E19" s="11"/>
      <c r="F19" s="1"/>
      <c r="G19" s="66"/>
      <c r="I19" s="7" t="s">
        <v>56</v>
      </c>
      <c r="J19" s="27" t="s">
        <v>57</v>
      </c>
      <c r="K19" s="45">
        <f t="shared" si="0"/>
        <v>0</v>
      </c>
      <c r="L19" s="34" t="s">
        <v>3</v>
      </c>
      <c r="Q19" s="63" t="s">
        <v>39</v>
      </c>
    </row>
    <row r="20" spans="2:17" ht="18" customHeight="1">
      <c r="B20" s="1">
        <v>8</v>
      </c>
      <c r="C20" s="62"/>
      <c r="D20" s="11"/>
      <c r="E20" s="11"/>
      <c r="F20" s="1"/>
      <c r="G20" s="66"/>
      <c r="I20" s="9" t="s">
        <v>58</v>
      </c>
      <c r="J20" s="65" t="s">
        <v>59</v>
      </c>
      <c r="K20" s="45">
        <f t="shared" si="0"/>
        <v>0</v>
      </c>
      <c r="L20" s="34" t="s">
        <v>3</v>
      </c>
      <c r="Q20" s="63"/>
    </row>
    <row r="21" spans="2:17" ht="18" customHeight="1">
      <c r="B21" s="1">
        <v>9</v>
      </c>
      <c r="C21" s="62"/>
      <c r="D21" s="11"/>
      <c r="E21" s="11"/>
      <c r="F21" s="1"/>
      <c r="G21" s="66"/>
      <c r="I21" s="9" t="s">
        <v>60</v>
      </c>
      <c r="J21" s="48" t="s">
        <v>61</v>
      </c>
      <c r="K21" s="45">
        <f t="shared" si="0"/>
        <v>0</v>
      </c>
      <c r="L21" s="34" t="s">
        <v>3</v>
      </c>
      <c r="Q21" s="63" t="s">
        <v>42</v>
      </c>
    </row>
    <row r="22" spans="2:17" ht="18" customHeight="1">
      <c r="B22" s="1">
        <v>10</v>
      </c>
      <c r="C22" s="62"/>
      <c r="D22" s="11"/>
      <c r="E22" s="11"/>
      <c r="F22" s="1"/>
      <c r="G22" s="66"/>
      <c r="I22" s="7" t="s">
        <v>62</v>
      </c>
      <c r="J22" s="27" t="s">
        <v>31</v>
      </c>
      <c r="K22" s="45">
        <f t="shared" si="0"/>
        <v>0</v>
      </c>
      <c r="L22" s="34" t="s">
        <v>3</v>
      </c>
      <c r="Q22" s="63" t="s">
        <v>43</v>
      </c>
    </row>
    <row r="23" spans="2:17" ht="18" customHeight="1">
      <c r="B23" s="1">
        <v>11</v>
      </c>
      <c r="C23" s="62"/>
      <c r="D23" s="11"/>
      <c r="E23" s="11"/>
      <c r="F23" s="1"/>
      <c r="G23" s="66"/>
      <c r="I23" s="7" t="s">
        <v>63</v>
      </c>
      <c r="J23" s="49" t="s">
        <v>64</v>
      </c>
      <c r="K23" s="45">
        <f t="shared" si="0"/>
        <v>0</v>
      </c>
      <c r="L23" s="34" t="s">
        <v>3</v>
      </c>
      <c r="Q23" s="63" t="s">
        <v>44</v>
      </c>
    </row>
    <row r="24" spans="2:17" ht="18" customHeight="1">
      <c r="B24" s="1">
        <v>12</v>
      </c>
      <c r="C24" s="62"/>
      <c r="D24" s="11"/>
      <c r="E24" s="11"/>
      <c r="F24" s="1"/>
      <c r="G24" s="66"/>
      <c r="I24" s="7" t="s">
        <v>65</v>
      </c>
      <c r="J24" s="49" t="s">
        <v>66</v>
      </c>
      <c r="K24" s="45">
        <f t="shared" si="0"/>
        <v>0</v>
      </c>
      <c r="L24" s="34" t="s">
        <v>3</v>
      </c>
      <c r="Q24" s="63" t="s">
        <v>45</v>
      </c>
    </row>
    <row r="25" spans="2:17" ht="18" customHeight="1">
      <c r="B25" s="1">
        <v>13</v>
      </c>
      <c r="C25" s="62"/>
      <c r="D25" s="11"/>
      <c r="E25" s="11"/>
      <c r="F25" s="1"/>
      <c r="G25" s="66"/>
      <c r="I25" s="7" t="s">
        <v>67</v>
      </c>
      <c r="J25" s="49" t="s">
        <v>68</v>
      </c>
      <c r="K25" s="45">
        <f t="shared" si="0"/>
        <v>0</v>
      </c>
      <c r="L25" s="34" t="s">
        <v>3</v>
      </c>
      <c r="Q25" s="63" t="s">
        <v>46</v>
      </c>
    </row>
    <row r="26" spans="2:17" ht="18" customHeight="1">
      <c r="B26" s="1">
        <v>14</v>
      </c>
      <c r="C26" s="62"/>
      <c r="D26" s="11"/>
      <c r="E26" s="11"/>
      <c r="F26" s="1"/>
      <c r="G26" s="66"/>
      <c r="I26" s="7" t="s">
        <v>69</v>
      </c>
      <c r="J26" s="49" t="s">
        <v>70</v>
      </c>
      <c r="K26" s="45">
        <f t="shared" si="0"/>
        <v>0</v>
      </c>
      <c r="L26" s="34" t="s">
        <v>3</v>
      </c>
      <c r="Q26" s="63" t="s">
        <v>47</v>
      </c>
    </row>
    <row r="27" spans="2:17" ht="18" customHeight="1">
      <c r="B27" s="1">
        <v>15</v>
      </c>
      <c r="C27" s="62"/>
      <c r="D27" s="11"/>
      <c r="E27" s="11"/>
      <c r="F27" s="1"/>
      <c r="G27" s="66"/>
      <c r="I27" s="7" t="s">
        <v>71</v>
      </c>
      <c r="J27" s="49" t="s">
        <v>32</v>
      </c>
      <c r="K27" s="45">
        <f t="shared" si="0"/>
        <v>0</v>
      </c>
      <c r="L27" s="34" t="s">
        <v>3</v>
      </c>
      <c r="Q27" s="63" t="s">
        <v>48</v>
      </c>
    </row>
    <row r="28" spans="2:17" ht="18" customHeight="1">
      <c r="B28" s="1">
        <v>16</v>
      </c>
      <c r="C28" s="62"/>
      <c r="D28" s="11"/>
      <c r="E28" s="11"/>
      <c r="F28" s="1"/>
      <c r="G28" s="66"/>
      <c r="I28" s="7" t="s">
        <v>30</v>
      </c>
      <c r="J28" s="49" t="s">
        <v>33</v>
      </c>
      <c r="K28" s="32">
        <f t="shared" si="0"/>
        <v>0</v>
      </c>
      <c r="L28" s="34" t="s">
        <v>3</v>
      </c>
      <c r="Q28" s="63" t="s">
        <v>49</v>
      </c>
    </row>
    <row r="29" spans="2:17" ht="18" customHeight="1">
      <c r="B29" s="1">
        <v>17</v>
      </c>
      <c r="C29" s="62"/>
      <c r="D29" s="11"/>
      <c r="E29" s="11"/>
      <c r="F29" s="1"/>
      <c r="G29" s="66"/>
      <c r="Q29" s="63" t="s">
        <v>50</v>
      </c>
    </row>
    <row r="30" spans="2:17" ht="18" customHeight="1">
      <c r="B30" s="1">
        <v>18</v>
      </c>
      <c r="C30" s="62"/>
      <c r="D30" s="11"/>
      <c r="E30" s="11"/>
      <c r="F30" s="1"/>
      <c r="G30" s="66"/>
      <c r="Q30" s="63" t="s">
        <v>51</v>
      </c>
    </row>
    <row r="31" spans="2:17" ht="18" customHeight="1">
      <c r="B31" s="1">
        <v>19</v>
      </c>
      <c r="C31" s="62"/>
      <c r="D31" s="11"/>
      <c r="E31" s="11"/>
      <c r="F31" s="1"/>
      <c r="G31" s="66"/>
      <c r="Q31" s="63" t="s">
        <v>52</v>
      </c>
    </row>
    <row r="32" spans="2:7" ht="18" customHeight="1">
      <c r="B32" s="1">
        <v>20</v>
      </c>
      <c r="C32" s="62"/>
      <c r="D32" s="11"/>
      <c r="E32" s="11"/>
      <c r="F32" s="1"/>
      <c r="G32" s="66"/>
    </row>
    <row r="33" spans="2:7" ht="18" customHeight="1">
      <c r="B33" s="1">
        <v>21</v>
      </c>
      <c r="C33" s="62"/>
      <c r="D33" s="11"/>
      <c r="E33" s="11"/>
      <c r="F33" s="1"/>
      <c r="G33" s="66"/>
    </row>
    <row r="34" spans="2:7" ht="18" customHeight="1">
      <c r="B34" s="1">
        <v>22</v>
      </c>
      <c r="C34" s="62"/>
      <c r="D34" s="11"/>
      <c r="E34" s="11"/>
      <c r="F34" s="1"/>
      <c r="G34" s="66"/>
    </row>
    <row r="35" spans="2:7" ht="18" customHeight="1">
      <c r="B35" s="1">
        <v>23</v>
      </c>
      <c r="C35" s="62"/>
      <c r="D35" s="11"/>
      <c r="E35" s="11"/>
      <c r="F35" s="1"/>
      <c r="G35" s="66"/>
    </row>
    <row r="36" spans="2:7" ht="18" customHeight="1">
      <c r="B36" s="1">
        <v>24</v>
      </c>
      <c r="C36" s="62"/>
      <c r="D36" s="11"/>
      <c r="E36" s="11"/>
      <c r="F36" s="1"/>
      <c r="G36" s="66"/>
    </row>
    <row r="37" spans="2:7" ht="18" customHeight="1">
      <c r="B37" s="1">
        <v>25</v>
      </c>
      <c r="C37" s="62"/>
      <c r="D37" s="11"/>
      <c r="E37" s="11"/>
      <c r="F37" s="1"/>
      <c r="G37" s="66"/>
    </row>
    <row r="38" spans="2:7" ht="18" customHeight="1">
      <c r="B38" s="1">
        <v>26</v>
      </c>
      <c r="C38" s="62"/>
      <c r="D38" s="11"/>
      <c r="E38" s="11"/>
      <c r="F38" s="1"/>
      <c r="G38" s="66"/>
    </row>
    <row r="39" spans="2:7" ht="18" customHeight="1">
      <c r="B39" s="1">
        <v>27</v>
      </c>
      <c r="C39" s="62"/>
      <c r="D39" s="11"/>
      <c r="E39" s="11"/>
      <c r="F39" s="1"/>
      <c r="G39" s="66"/>
    </row>
    <row r="40" spans="4:6" ht="19.5" customHeight="1">
      <c r="D40" s="13" t="s">
        <v>2</v>
      </c>
      <c r="E40" s="29">
        <f>COUNTIF(E13:E39,"生徒")</f>
        <v>0</v>
      </c>
      <c r="F40" s="14" t="s">
        <v>3</v>
      </c>
    </row>
    <row r="41" spans="4:6" ht="19.5" customHeight="1">
      <c r="D41" s="15" t="s">
        <v>5</v>
      </c>
      <c r="E41" s="30">
        <f>COUNTIF(E13:E39,"保護者")</f>
        <v>0</v>
      </c>
      <c r="F41" s="16" t="s">
        <v>3</v>
      </c>
    </row>
    <row r="42" spans="4:12" ht="19.5" customHeight="1">
      <c r="D42" s="17" t="s">
        <v>6</v>
      </c>
      <c r="E42" s="18"/>
      <c r="F42" s="28" t="s">
        <v>3</v>
      </c>
      <c r="G42" s="83" t="s">
        <v>10</v>
      </c>
      <c r="H42" s="84"/>
      <c r="I42" s="84"/>
      <c r="J42" s="84"/>
      <c r="K42" s="84"/>
      <c r="L42" s="85"/>
    </row>
    <row r="43" spans="4:6" ht="19.5" customHeight="1">
      <c r="D43" s="19" t="s">
        <v>8</v>
      </c>
      <c r="E43" s="31">
        <f>SUM(E40:E42)</f>
        <v>0</v>
      </c>
      <c r="F43" s="20" t="s">
        <v>3</v>
      </c>
    </row>
    <row r="45" spans="2:6" ht="13.5" customHeight="1">
      <c r="B45" s="25"/>
      <c r="C45" s="86" t="s">
        <v>14</v>
      </c>
      <c r="D45" s="86"/>
      <c r="E45" s="86"/>
      <c r="F45" s="26"/>
    </row>
    <row r="46" spans="2:6" ht="13.5" customHeight="1">
      <c r="B46" s="25"/>
      <c r="C46" s="52"/>
      <c r="D46" s="52"/>
      <c r="E46" s="52"/>
      <c r="F46" s="26"/>
    </row>
    <row r="47" spans="3:12" ht="13.5" customHeight="1">
      <c r="C47" s="87" t="s">
        <v>22</v>
      </c>
      <c r="D47" s="88"/>
      <c r="E47" s="88"/>
      <c r="F47" s="88"/>
      <c r="G47" s="88"/>
      <c r="H47" s="88"/>
      <c r="I47" s="88"/>
      <c r="J47" s="88"/>
      <c r="K47" s="88"/>
      <c r="L47" s="89"/>
    </row>
    <row r="48" spans="3:12" ht="12.75">
      <c r="C48" s="90"/>
      <c r="D48" s="91"/>
      <c r="E48" s="91"/>
      <c r="F48" s="91"/>
      <c r="G48" s="91"/>
      <c r="H48" s="91"/>
      <c r="I48" s="91"/>
      <c r="J48" s="91"/>
      <c r="K48" s="91"/>
      <c r="L48" s="92"/>
    </row>
  </sheetData>
  <sheetProtection/>
  <mergeCells count="9">
    <mergeCell ref="A1:L1"/>
    <mergeCell ref="B3:D3"/>
    <mergeCell ref="G42:L42"/>
    <mergeCell ref="C45:E45"/>
    <mergeCell ref="C47:L48"/>
    <mergeCell ref="B8:I8"/>
    <mergeCell ref="B9:I9"/>
    <mergeCell ref="B10:K10"/>
    <mergeCell ref="B6:H6"/>
  </mergeCells>
  <dataValidations count="4">
    <dataValidation type="list" allowBlank="1" showInputMessage="1" showErrorMessage="1" sqref="C13:C39">
      <formula1>$Q$18:$Q$19</formula1>
    </dataValidation>
    <dataValidation type="list" allowBlank="1" showInputMessage="1" showErrorMessage="1" sqref="E13:E39">
      <formula1>$Q$4:$Q$11</formula1>
    </dataValidation>
    <dataValidation type="list" allowBlank="1" showInputMessage="1" showErrorMessage="1" sqref="F13:F39">
      <formula1>$Q$14:$Q$15</formula1>
    </dataValidation>
    <dataValidation type="list" allowBlank="1" showInputMessage="1" showErrorMessage="1" sqref="G13:G39">
      <formula1>$Q$21:$Q$31</formula1>
    </dataValidation>
  </dataValidations>
  <printOptions/>
  <pageMargins left="0.2362204724409449" right="0.2362204724409449" top="0.5511811023622047" bottom="0.5511811023622047" header="0.31496062992125984" footer="0.31496062992125984"/>
  <pageSetup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5"/>
  <sheetViews>
    <sheetView view="pageBreakPreview" zoomScale="120" zoomScaleSheetLayoutView="120" zoomScalePageLayoutView="0" workbookViewId="0" topLeftCell="A7">
      <selection activeCell="B11" sqref="B11:L11"/>
    </sheetView>
  </sheetViews>
  <sheetFormatPr defaultColWidth="9.140625" defaultRowHeight="15"/>
  <cols>
    <col min="1" max="1" width="5.140625" style="0" customWidth="1"/>
    <col min="2" max="2" width="5.28125" style="0" customWidth="1"/>
    <col min="3" max="3" width="18.7109375" style="0" customWidth="1"/>
    <col min="4" max="12" width="6.7109375" style="0" customWidth="1"/>
    <col min="13" max="13" width="7.00390625" style="0" bestFit="1" customWidth="1"/>
    <col min="17" max="17" width="9.00390625" style="0" hidden="1" customWidth="1"/>
  </cols>
  <sheetData>
    <row r="1" spans="1:13" ht="15.75">
      <c r="A1" s="98" t="s">
        <v>76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2" ht="13.5" customHeight="1">
      <c r="A2" s="4"/>
      <c r="B2" s="4"/>
      <c r="C2" s="4"/>
      <c r="D2" s="4"/>
      <c r="E2" s="4"/>
      <c r="F2" s="4"/>
      <c r="G2" s="4"/>
      <c r="H2" s="4"/>
      <c r="I2" s="22"/>
      <c r="J2" s="22"/>
      <c r="K2" s="22"/>
      <c r="L2" s="22"/>
    </row>
    <row r="3" spans="2:17" ht="21" customHeight="1">
      <c r="B3" s="3"/>
      <c r="C3" s="3"/>
      <c r="D3" s="3"/>
      <c r="E3" s="3"/>
      <c r="F3" s="3"/>
      <c r="G3" s="3"/>
      <c r="H3" s="3"/>
      <c r="I3" s="100"/>
      <c r="J3" s="101"/>
      <c r="K3" s="101"/>
      <c r="L3" s="23" t="s">
        <v>4</v>
      </c>
      <c r="M3" s="24"/>
      <c r="Q3" t="s">
        <v>16</v>
      </c>
    </row>
    <row r="4" spans="2:13" ht="21" customHeight="1">
      <c r="B4" s="58" t="s">
        <v>35</v>
      </c>
      <c r="C4" s="3"/>
      <c r="D4" s="3"/>
      <c r="E4" s="3"/>
      <c r="F4" s="3"/>
      <c r="G4" s="3"/>
      <c r="H4" s="3"/>
      <c r="I4" s="56"/>
      <c r="J4" s="56"/>
      <c r="K4" s="56"/>
      <c r="L4" s="57"/>
      <c r="M4" s="2"/>
    </row>
    <row r="5" spans="2:13" ht="21" customHeight="1">
      <c r="B5" s="81" t="s">
        <v>36</v>
      </c>
      <c r="C5" s="82"/>
      <c r="D5" s="82"/>
      <c r="E5" s="82"/>
      <c r="F5" s="82"/>
      <c r="G5" s="82"/>
      <c r="H5" s="95"/>
      <c r="I5" s="56"/>
      <c r="J5" s="56"/>
      <c r="K5" s="56"/>
      <c r="L5" s="57"/>
      <c r="M5" s="2"/>
    </row>
    <row r="6" spans="2:17" ht="12.75" customHeight="1"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Q6" t="s">
        <v>17</v>
      </c>
    </row>
    <row r="7" spans="1:17" ht="16.5" customHeight="1">
      <c r="A7" s="74"/>
      <c r="B7" s="102" t="s">
        <v>24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  <c r="Q7" t="s">
        <v>18</v>
      </c>
    </row>
    <row r="8" spans="1:12" ht="18.75" customHeight="1">
      <c r="A8" s="74"/>
      <c r="B8" s="76"/>
      <c r="C8" s="105" t="s">
        <v>77</v>
      </c>
      <c r="D8" s="96"/>
      <c r="E8" s="96"/>
      <c r="F8" s="96"/>
      <c r="G8" s="96"/>
      <c r="H8" s="96"/>
      <c r="I8" s="96"/>
      <c r="J8" s="96"/>
      <c r="K8" s="96"/>
      <c r="L8" s="97"/>
    </row>
    <row r="9" spans="1:12" ht="18.75" customHeight="1">
      <c r="A9" s="74"/>
      <c r="B9" s="76"/>
      <c r="C9" s="105" t="s">
        <v>78</v>
      </c>
      <c r="D9" s="96"/>
      <c r="E9" s="96"/>
      <c r="F9" s="96"/>
      <c r="G9" s="96"/>
      <c r="H9" s="96"/>
      <c r="I9" s="96"/>
      <c r="J9" s="96"/>
      <c r="K9" s="96"/>
      <c r="L9" s="97"/>
    </row>
    <row r="10" spans="1:17" ht="18.75" customHeight="1">
      <c r="A10" s="74"/>
      <c r="B10" s="76"/>
      <c r="C10" s="105"/>
      <c r="D10" s="96"/>
      <c r="E10" s="96"/>
      <c r="F10" s="96"/>
      <c r="G10" s="96"/>
      <c r="H10" s="96"/>
      <c r="I10" s="96"/>
      <c r="J10" s="96"/>
      <c r="K10" s="96"/>
      <c r="L10" s="97"/>
      <c r="Q10" t="s">
        <v>19</v>
      </c>
    </row>
    <row r="11" spans="1:17" ht="18.75" customHeight="1">
      <c r="A11" s="74"/>
      <c r="B11" s="106" t="s">
        <v>79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8"/>
      <c r="Q11" t="s">
        <v>20</v>
      </c>
    </row>
    <row r="12" spans="1:17" ht="18.75" customHeight="1">
      <c r="A12" s="74"/>
      <c r="B12" s="106" t="s">
        <v>29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8"/>
      <c r="Q12" t="s">
        <v>21</v>
      </c>
    </row>
    <row r="13" spans="1:12" ht="18.75" customHeight="1">
      <c r="A13" s="74"/>
      <c r="B13" s="76"/>
      <c r="C13" s="96" t="s">
        <v>80</v>
      </c>
      <c r="D13" s="96"/>
      <c r="E13" s="96"/>
      <c r="F13" s="96"/>
      <c r="G13" s="96"/>
      <c r="H13" s="96"/>
      <c r="I13" s="96"/>
      <c r="J13" s="96"/>
      <c r="K13" s="96"/>
      <c r="L13" s="97"/>
    </row>
    <row r="14" spans="1:12" ht="18.75" customHeight="1">
      <c r="A14" s="74"/>
      <c r="B14" s="76"/>
      <c r="C14" s="96" t="s">
        <v>81</v>
      </c>
      <c r="D14" s="96"/>
      <c r="E14" s="96"/>
      <c r="F14" s="96"/>
      <c r="G14" s="96"/>
      <c r="H14" s="96"/>
      <c r="I14" s="96"/>
      <c r="J14" s="96"/>
      <c r="K14" s="96"/>
      <c r="L14" s="97"/>
    </row>
    <row r="15" spans="1:12" ht="18.75" customHeight="1">
      <c r="A15" s="74"/>
      <c r="B15" s="76"/>
      <c r="C15" s="96" t="s">
        <v>82</v>
      </c>
      <c r="D15" s="96"/>
      <c r="E15" s="96"/>
      <c r="F15" s="96"/>
      <c r="G15" s="96"/>
      <c r="H15" s="96"/>
      <c r="I15" s="96"/>
      <c r="J15" s="96"/>
      <c r="K15" s="96"/>
      <c r="L15" s="97"/>
    </row>
    <row r="16" spans="1:12" ht="18.75">
      <c r="A16" s="74"/>
      <c r="B16" s="76"/>
      <c r="C16" s="93" t="s">
        <v>23</v>
      </c>
      <c r="D16" s="94"/>
      <c r="E16" s="94"/>
      <c r="F16" s="94"/>
      <c r="G16" s="94"/>
      <c r="H16" s="94"/>
      <c r="I16" s="94"/>
      <c r="J16" s="94"/>
      <c r="K16" s="51"/>
      <c r="L16" s="77"/>
    </row>
    <row r="17" spans="1:12" ht="13.5" customHeight="1">
      <c r="A17" s="74"/>
      <c r="B17" s="76"/>
      <c r="C17" s="94" t="s">
        <v>83</v>
      </c>
      <c r="D17" s="94"/>
      <c r="E17" s="94"/>
      <c r="F17" s="94"/>
      <c r="G17" s="94"/>
      <c r="H17" s="94"/>
      <c r="I17" s="94"/>
      <c r="J17" s="94"/>
      <c r="K17" s="51"/>
      <c r="L17" s="77"/>
    </row>
    <row r="18" spans="1:17" ht="12.75">
      <c r="A18" s="75"/>
      <c r="B18" s="78"/>
      <c r="C18" s="111" t="s">
        <v>34</v>
      </c>
      <c r="D18" s="112"/>
      <c r="E18" s="112"/>
      <c r="F18" s="112"/>
      <c r="G18" s="112"/>
      <c r="H18" s="112"/>
      <c r="I18" s="112"/>
      <c r="J18" s="112"/>
      <c r="K18" s="112"/>
      <c r="L18" s="113"/>
      <c r="O18" s="2"/>
      <c r="Q18" s="35" t="s">
        <v>84</v>
      </c>
    </row>
    <row r="19" spans="15:17" ht="12.75">
      <c r="O19" s="2"/>
      <c r="Q19" s="35" t="s">
        <v>85</v>
      </c>
    </row>
    <row r="20" spans="2:17" ht="21">
      <c r="B20" s="1" t="s">
        <v>0</v>
      </c>
      <c r="C20" s="1" t="s">
        <v>1</v>
      </c>
      <c r="D20" s="1" t="s">
        <v>16</v>
      </c>
      <c r="E20" s="1" t="s">
        <v>9</v>
      </c>
      <c r="F20" s="72" t="s">
        <v>119</v>
      </c>
      <c r="G20" s="21" t="s">
        <v>108</v>
      </c>
      <c r="I20" s="69"/>
      <c r="J20" s="69"/>
      <c r="K20" s="69"/>
      <c r="P20" s="35"/>
      <c r="Q20" s="40" t="s">
        <v>86</v>
      </c>
    </row>
    <row r="21" spans="2:17" ht="18" customHeight="1">
      <c r="B21" s="1">
        <v>1</v>
      </c>
      <c r="C21" s="11"/>
      <c r="D21" s="11"/>
      <c r="E21" s="1"/>
      <c r="F21" s="33"/>
      <c r="G21" s="33"/>
      <c r="I21" s="69"/>
      <c r="J21" s="70"/>
      <c r="K21" s="69"/>
      <c r="P21" s="35"/>
      <c r="Q21" s="40" t="s">
        <v>87</v>
      </c>
    </row>
    <row r="22" spans="2:17" ht="18" customHeight="1">
      <c r="B22" s="1">
        <v>2</v>
      </c>
      <c r="C22" s="11"/>
      <c r="D22" s="11"/>
      <c r="E22" s="1"/>
      <c r="F22" s="33"/>
      <c r="G22" s="33"/>
      <c r="I22" s="69"/>
      <c r="J22" s="70"/>
      <c r="K22" s="69"/>
      <c r="P22" s="35"/>
      <c r="Q22" s="40" t="s">
        <v>88</v>
      </c>
    </row>
    <row r="23" spans="2:17" ht="18" customHeight="1">
      <c r="B23" s="1">
        <v>3</v>
      </c>
      <c r="C23" s="11"/>
      <c r="D23" s="11"/>
      <c r="E23" s="1"/>
      <c r="F23" s="33"/>
      <c r="G23" s="33"/>
      <c r="P23" s="35"/>
      <c r="Q23" s="40" t="s">
        <v>89</v>
      </c>
    </row>
    <row r="24" spans="2:17" ht="18" customHeight="1">
      <c r="B24" s="1">
        <v>4</v>
      </c>
      <c r="C24" s="11"/>
      <c r="D24" s="11"/>
      <c r="E24" s="1"/>
      <c r="F24" s="33"/>
      <c r="G24" s="33"/>
      <c r="I24" t="s">
        <v>19</v>
      </c>
      <c r="P24" s="35"/>
      <c r="Q24" s="40" t="s">
        <v>90</v>
      </c>
    </row>
    <row r="25" spans="2:17" ht="18" customHeight="1">
      <c r="B25" s="1">
        <v>5</v>
      </c>
      <c r="C25" s="11"/>
      <c r="D25" s="11"/>
      <c r="E25" s="1"/>
      <c r="F25" s="33"/>
      <c r="G25" s="33"/>
      <c r="I25" t="s">
        <v>20</v>
      </c>
      <c r="J25" s="68">
        <f>COUNTIF($E$21:$E$66,Q11)</f>
        <v>0</v>
      </c>
      <c r="K25" t="s">
        <v>28</v>
      </c>
      <c r="P25" s="35"/>
      <c r="Q25" s="40" t="s">
        <v>91</v>
      </c>
    </row>
    <row r="26" spans="2:17" ht="18" customHeight="1">
      <c r="B26" s="1">
        <v>6</v>
      </c>
      <c r="C26" s="11"/>
      <c r="D26" s="11"/>
      <c r="E26" s="1"/>
      <c r="F26" s="33"/>
      <c r="G26" s="33"/>
      <c r="I26" t="s">
        <v>21</v>
      </c>
      <c r="J26" s="68">
        <f>COUNTIF($E$21:$E$66,Q12)</f>
        <v>0</v>
      </c>
      <c r="K26" t="s">
        <v>28</v>
      </c>
      <c r="P26" s="35"/>
      <c r="Q26" s="40" t="s">
        <v>92</v>
      </c>
    </row>
    <row r="27" spans="2:17" ht="18" customHeight="1">
      <c r="B27" s="1">
        <v>7</v>
      </c>
      <c r="C27" s="11"/>
      <c r="D27" s="11"/>
      <c r="E27" s="1"/>
      <c r="F27" s="33"/>
      <c r="G27" s="33"/>
      <c r="Q27" s="40" t="s">
        <v>93</v>
      </c>
    </row>
    <row r="28" spans="2:17" ht="18" customHeight="1">
      <c r="B28" s="1">
        <v>8</v>
      </c>
      <c r="C28" s="11"/>
      <c r="D28" s="11"/>
      <c r="E28" s="1"/>
      <c r="F28" s="33"/>
      <c r="G28" s="33"/>
      <c r="Q28" s="40" t="s">
        <v>94</v>
      </c>
    </row>
    <row r="29" spans="2:12" ht="18" customHeight="1">
      <c r="B29" s="1">
        <v>9</v>
      </c>
      <c r="C29" s="11"/>
      <c r="D29" s="11"/>
      <c r="E29" s="1"/>
      <c r="F29" s="33"/>
      <c r="G29" s="33"/>
      <c r="I29" s="109" t="s">
        <v>119</v>
      </c>
      <c r="J29" s="110"/>
      <c r="K29" s="10" t="s">
        <v>120</v>
      </c>
      <c r="L29" s="42"/>
    </row>
    <row r="30" spans="2:17" ht="18" customHeight="1">
      <c r="B30" s="1">
        <v>10</v>
      </c>
      <c r="C30" s="11"/>
      <c r="D30" s="11"/>
      <c r="E30" s="1"/>
      <c r="F30" s="33"/>
      <c r="G30" s="33"/>
      <c r="I30" s="6">
        <v>1</v>
      </c>
      <c r="J30" s="38" t="s">
        <v>111</v>
      </c>
      <c r="K30" s="32">
        <f>COUNTIF($F$21:$F$66,Q18)</f>
        <v>0</v>
      </c>
      <c r="L30" s="43" t="s">
        <v>28</v>
      </c>
      <c r="P30" s="35"/>
      <c r="Q30" s="40" t="s">
        <v>95</v>
      </c>
    </row>
    <row r="31" spans="2:17" ht="18" customHeight="1">
      <c r="B31" s="1">
        <v>11</v>
      </c>
      <c r="C31" s="11"/>
      <c r="D31" s="11"/>
      <c r="E31" s="1"/>
      <c r="F31" s="33"/>
      <c r="G31" s="33"/>
      <c r="I31" s="8">
        <v>2</v>
      </c>
      <c r="J31" s="37" t="s">
        <v>25</v>
      </c>
      <c r="K31" s="32">
        <f aca="true" t="shared" si="0" ref="K31:K40">COUNTIF($F$21:$F$66,Q19)</f>
        <v>0</v>
      </c>
      <c r="L31" s="43" t="s">
        <v>28</v>
      </c>
      <c r="P31" s="35"/>
      <c r="Q31" s="40" t="s">
        <v>96</v>
      </c>
    </row>
    <row r="32" spans="2:17" ht="18" customHeight="1">
      <c r="B32" s="1">
        <v>12</v>
      </c>
      <c r="C32" s="11"/>
      <c r="D32" s="11"/>
      <c r="E32" s="1"/>
      <c r="F32" s="33"/>
      <c r="G32" s="33"/>
      <c r="I32" s="7">
        <v>3</v>
      </c>
      <c r="J32" s="37" t="s">
        <v>26</v>
      </c>
      <c r="K32" s="32">
        <f t="shared" si="0"/>
        <v>0</v>
      </c>
      <c r="L32" s="43" t="s">
        <v>28</v>
      </c>
      <c r="P32" s="35"/>
      <c r="Q32" s="40" t="s">
        <v>97</v>
      </c>
    </row>
    <row r="33" spans="2:17" ht="18" customHeight="1">
      <c r="B33" s="1">
        <v>13</v>
      </c>
      <c r="C33" s="11"/>
      <c r="D33" s="11"/>
      <c r="E33" s="1"/>
      <c r="F33" s="33"/>
      <c r="G33" s="33"/>
      <c r="I33" s="8">
        <v>4</v>
      </c>
      <c r="J33" s="37" t="s">
        <v>27</v>
      </c>
      <c r="K33" s="32">
        <f t="shared" si="0"/>
        <v>0</v>
      </c>
      <c r="L33" s="43" t="s">
        <v>28</v>
      </c>
      <c r="P33" s="35"/>
      <c r="Q33" s="40" t="s">
        <v>98</v>
      </c>
    </row>
    <row r="34" spans="2:17" ht="18" customHeight="1">
      <c r="B34" s="1">
        <v>14</v>
      </c>
      <c r="C34" s="11"/>
      <c r="D34" s="11"/>
      <c r="E34" s="1"/>
      <c r="F34" s="33"/>
      <c r="G34" s="33"/>
      <c r="I34" s="7">
        <v>5</v>
      </c>
      <c r="J34" s="37" t="s">
        <v>112</v>
      </c>
      <c r="K34" s="32">
        <f t="shared" si="0"/>
        <v>0</v>
      </c>
      <c r="L34" s="43" t="s">
        <v>28</v>
      </c>
      <c r="Q34" s="40" t="s">
        <v>99</v>
      </c>
    </row>
    <row r="35" spans="2:17" ht="18" customHeight="1">
      <c r="B35" s="1">
        <v>15</v>
      </c>
      <c r="C35" s="11"/>
      <c r="D35" s="11"/>
      <c r="E35" s="1"/>
      <c r="F35" s="33"/>
      <c r="G35" s="33"/>
      <c r="I35" s="8">
        <v>6</v>
      </c>
      <c r="J35" s="38" t="s">
        <v>113</v>
      </c>
      <c r="K35" s="32">
        <f t="shared" si="0"/>
        <v>0</v>
      </c>
      <c r="L35" s="43" t="s">
        <v>28</v>
      </c>
      <c r="Q35" s="40" t="s">
        <v>100</v>
      </c>
    </row>
    <row r="36" spans="2:17" ht="18" customHeight="1">
      <c r="B36" s="1">
        <v>16</v>
      </c>
      <c r="C36" s="11"/>
      <c r="D36" s="11"/>
      <c r="E36" s="1"/>
      <c r="F36" s="33"/>
      <c r="G36" s="33"/>
      <c r="I36" s="7">
        <v>7</v>
      </c>
      <c r="J36" s="36" t="s">
        <v>114</v>
      </c>
      <c r="K36" s="32">
        <f t="shared" si="0"/>
        <v>0</v>
      </c>
      <c r="L36" s="43" t="s">
        <v>28</v>
      </c>
      <c r="Q36" s="40" t="s">
        <v>101</v>
      </c>
    </row>
    <row r="37" spans="2:17" ht="18" customHeight="1">
      <c r="B37" s="1">
        <v>17</v>
      </c>
      <c r="C37" s="11"/>
      <c r="D37" s="11"/>
      <c r="E37" s="1"/>
      <c r="F37" s="33"/>
      <c r="G37" s="33"/>
      <c r="I37" s="7">
        <v>8</v>
      </c>
      <c r="J37" s="36" t="s">
        <v>115</v>
      </c>
      <c r="K37" s="32">
        <f t="shared" si="0"/>
        <v>0</v>
      </c>
      <c r="L37" s="43" t="s">
        <v>28</v>
      </c>
      <c r="Q37" t="s">
        <v>110</v>
      </c>
    </row>
    <row r="38" spans="2:17" ht="18" customHeight="1">
      <c r="B38" s="1">
        <v>18</v>
      </c>
      <c r="C38" s="11"/>
      <c r="D38" s="11"/>
      <c r="E38" s="1"/>
      <c r="F38" s="33"/>
      <c r="G38" s="33"/>
      <c r="I38" s="7">
        <v>9</v>
      </c>
      <c r="J38" s="36" t="s">
        <v>116</v>
      </c>
      <c r="K38" s="32">
        <f t="shared" si="0"/>
        <v>0</v>
      </c>
      <c r="L38" s="43" t="s">
        <v>28</v>
      </c>
      <c r="Q38" t="s">
        <v>102</v>
      </c>
    </row>
    <row r="39" spans="2:17" ht="18" customHeight="1">
      <c r="B39" s="1">
        <v>19</v>
      </c>
      <c r="C39" s="11"/>
      <c r="D39" s="11"/>
      <c r="E39" s="1"/>
      <c r="F39" s="33"/>
      <c r="G39" s="33"/>
      <c r="I39" s="7">
        <v>10</v>
      </c>
      <c r="J39" s="27" t="s">
        <v>117</v>
      </c>
      <c r="K39" s="32">
        <f t="shared" si="0"/>
        <v>0</v>
      </c>
      <c r="L39" s="43" t="s">
        <v>28</v>
      </c>
      <c r="Q39" t="s">
        <v>103</v>
      </c>
    </row>
    <row r="40" spans="2:17" ht="18" customHeight="1">
      <c r="B40" s="1">
        <v>20</v>
      </c>
      <c r="C40" s="11"/>
      <c r="D40" s="11"/>
      <c r="E40" s="1"/>
      <c r="F40" s="33"/>
      <c r="G40" s="33"/>
      <c r="I40" s="7">
        <v>11</v>
      </c>
      <c r="J40" s="27" t="s">
        <v>118</v>
      </c>
      <c r="K40" s="32">
        <f t="shared" si="0"/>
        <v>0</v>
      </c>
      <c r="L40" s="43" t="s">
        <v>28</v>
      </c>
      <c r="Q40" t="s">
        <v>104</v>
      </c>
    </row>
    <row r="41" spans="2:17" ht="18" customHeight="1">
      <c r="B41" s="1">
        <v>21</v>
      </c>
      <c r="C41" s="11"/>
      <c r="D41" s="11"/>
      <c r="E41" s="1"/>
      <c r="F41" s="33"/>
      <c r="G41" s="33"/>
      <c r="Q41" t="s">
        <v>105</v>
      </c>
    </row>
    <row r="42" spans="2:17" ht="18" customHeight="1">
      <c r="B42" s="1">
        <v>22</v>
      </c>
      <c r="C42" s="11"/>
      <c r="D42" s="11"/>
      <c r="E42" s="1"/>
      <c r="F42" s="33"/>
      <c r="G42" s="33"/>
      <c r="Q42" t="s">
        <v>106</v>
      </c>
    </row>
    <row r="43" spans="2:17" ht="18" customHeight="1">
      <c r="B43" s="1">
        <v>23</v>
      </c>
      <c r="C43" s="11"/>
      <c r="D43" s="11"/>
      <c r="E43" s="1"/>
      <c r="F43" s="33"/>
      <c r="G43" s="33"/>
      <c r="I43" s="71" t="s">
        <v>109</v>
      </c>
      <c r="J43" s="54"/>
      <c r="K43" s="55"/>
      <c r="L43" s="44"/>
      <c r="Q43" t="s">
        <v>107</v>
      </c>
    </row>
    <row r="44" spans="2:12" ht="18" customHeight="1">
      <c r="B44" s="1">
        <v>24</v>
      </c>
      <c r="C44" s="11"/>
      <c r="D44" s="11"/>
      <c r="E44" s="1"/>
      <c r="F44" s="33"/>
      <c r="G44" s="33"/>
      <c r="I44" s="12" t="s">
        <v>54</v>
      </c>
      <c r="J44" s="46" t="s">
        <v>11</v>
      </c>
      <c r="K44" s="45">
        <f>COUNTIF($G$21:$G$66,Q30)</f>
        <v>0</v>
      </c>
      <c r="L44" s="34" t="s">
        <v>7</v>
      </c>
    </row>
    <row r="45" spans="2:12" ht="18" customHeight="1">
      <c r="B45" s="1">
        <v>25</v>
      </c>
      <c r="C45" s="11"/>
      <c r="D45" s="11"/>
      <c r="E45" s="1"/>
      <c r="F45" s="33"/>
      <c r="G45" s="33"/>
      <c r="I45" s="7" t="s">
        <v>56</v>
      </c>
      <c r="J45" s="27" t="s">
        <v>12</v>
      </c>
      <c r="K45" s="45">
        <f aca="true" t="shared" si="1" ref="K45:K57">COUNTIF($G$21:$G$66,Q31)</f>
        <v>0</v>
      </c>
      <c r="L45" s="34" t="s">
        <v>7</v>
      </c>
    </row>
    <row r="46" spans="2:12" ht="18" customHeight="1">
      <c r="B46" s="1">
        <v>26</v>
      </c>
      <c r="C46" s="11"/>
      <c r="D46" s="11"/>
      <c r="E46" s="1"/>
      <c r="F46" s="33"/>
      <c r="G46" s="33"/>
      <c r="I46" s="9" t="s">
        <v>58</v>
      </c>
      <c r="J46" s="47" t="s">
        <v>13</v>
      </c>
      <c r="K46" s="45">
        <f t="shared" si="1"/>
        <v>0</v>
      </c>
      <c r="L46" s="34" t="s">
        <v>7</v>
      </c>
    </row>
    <row r="47" spans="2:12" ht="18" customHeight="1">
      <c r="B47" s="1">
        <v>27</v>
      </c>
      <c r="C47" s="11"/>
      <c r="D47" s="11"/>
      <c r="E47" s="1"/>
      <c r="F47" s="33"/>
      <c r="G47" s="33"/>
      <c r="I47" s="9" t="s">
        <v>60</v>
      </c>
      <c r="J47" s="48" t="s">
        <v>15</v>
      </c>
      <c r="K47" s="45">
        <f t="shared" si="1"/>
        <v>0</v>
      </c>
      <c r="L47" s="34" t="s">
        <v>3</v>
      </c>
    </row>
    <row r="48" spans="2:12" ht="18" customHeight="1">
      <c r="B48" s="1">
        <v>28</v>
      </c>
      <c r="C48" s="11"/>
      <c r="D48" s="11"/>
      <c r="E48" s="1"/>
      <c r="F48" s="33"/>
      <c r="G48" s="33"/>
      <c r="I48" s="7" t="s">
        <v>62</v>
      </c>
      <c r="J48" s="49" t="s">
        <v>124</v>
      </c>
      <c r="K48" s="45">
        <f t="shared" si="1"/>
        <v>0</v>
      </c>
      <c r="L48" s="34" t="s">
        <v>3</v>
      </c>
    </row>
    <row r="49" spans="2:12" ht="18" customHeight="1">
      <c r="B49" s="1">
        <v>29</v>
      </c>
      <c r="C49" s="11"/>
      <c r="D49" s="11"/>
      <c r="E49" s="1"/>
      <c r="F49" s="33"/>
      <c r="G49" s="33"/>
      <c r="I49" s="7" t="s">
        <v>63</v>
      </c>
      <c r="J49" s="49" t="s">
        <v>125</v>
      </c>
      <c r="K49" s="45">
        <f t="shared" si="1"/>
        <v>0</v>
      </c>
      <c r="L49" s="34" t="s">
        <v>3</v>
      </c>
    </row>
    <row r="50" spans="2:12" ht="18" customHeight="1">
      <c r="B50" s="1">
        <v>30</v>
      </c>
      <c r="C50" s="11"/>
      <c r="D50" s="11"/>
      <c r="E50" s="1"/>
      <c r="F50" s="33"/>
      <c r="G50" s="33"/>
      <c r="I50" s="7" t="s">
        <v>65</v>
      </c>
      <c r="J50" s="49" t="s">
        <v>126</v>
      </c>
      <c r="K50" s="45">
        <f t="shared" si="1"/>
        <v>0</v>
      </c>
      <c r="L50" s="34" t="s">
        <v>3</v>
      </c>
    </row>
    <row r="51" spans="2:12" ht="18" customHeight="1">
      <c r="B51" s="1">
        <v>31</v>
      </c>
      <c r="C51" s="11"/>
      <c r="D51" s="11"/>
      <c r="E51" s="1"/>
      <c r="F51" s="33"/>
      <c r="G51" s="33"/>
      <c r="I51" s="7" t="s">
        <v>67</v>
      </c>
      <c r="J51" s="49" t="s">
        <v>31</v>
      </c>
      <c r="K51" s="45">
        <f t="shared" si="1"/>
        <v>0</v>
      </c>
      <c r="L51" s="34" t="s">
        <v>3</v>
      </c>
    </row>
    <row r="52" spans="2:12" ht="18" customHeight="1">
      <c r="B52" s="1">
        <v>32</v>
      </c>
      <c r="C52" s="11"/>
      <c r="D52" s="11"/>
      <c r="E52" s="1"/>
      <c r="F52" s="33"/>
      <c r="G52" s="33"/>
      <c r="I52" s="7" t="s">
        <v>69</v>
      </c>
      <c r="J52" s="49" t="s">
        <v>64</v>
      </c>
      <c r="K52" s="45">
        <f t="shared" si="1"/>
        <v>0</v>
      </c>
      <c r="L52" s="34" t="s">
        <v>3</v>
      </c>
    </row>
    <row r="53" spans="2:12" ht="18" customHeight="1">
      <c r="B53" s="1">
        <v>33</v>
      </c>
      <c r="C53" s="11"/>
      <c r="D53" s="11"/>
      <c r="E53" s="1"/>
      <c r="F53" s="33"/>
      <c r="G53" s="33"/>
      <c r="I53" s="7" t="s">
        <v>71</v>
      </c>
      <c r="J53" s="49" t="s">
        <v>66</v>
      </c>
      <c r="K53" s="45">
        <f t="shared" si="1"/>
        <v>0</v>
      </c>
      <c r="L53" s="34" t="s">
        <v>3</v>
      </c>
    </row>
    <row r="54" spans="2:12" ht="18" customHeight="1">
      <c r="B54" s="1">
        <v>34</v>
      </c>
      <c r="C54" s="11"/>
      <c r="D54" s="11"/>
      <c r="E54" s="1"/>
      <c r="F54" s="33"/>
      <c r="G54" s="33"/>
      <c r="I54" s="7" t="s">
        <v>121</v>
      </c>
      <c r="J54" s="49" t="s">
        <v>68</v>
      </c>
      <c r="K54" s="45">
        <f t="shared" si="1"/>
        <v>0</v>
      </c>
      <c r="L54" s="34" t="s">
        <v>3</v>
      </c>
    </row>
    <row r="55" spans="2:12" ht="18" customHeight="1">
      <c r="B55" s="1">
        <v>35</v>
      </c>
      <c r="C55" s="11"/>
      <c r="D55" s="11"/>
      <c r="E55" s="1"/>
      <c r="F55" s="33"/>
      <c r="G55" s="33"/>
      <c r="I55" s="7" t="s">
        <v>122</v>
      </c>
      <c r="J55" s="73" t="s">
        <v>70</v>
      </c>
      <c r="K55" s="45">
        <f t="shared" si="1"/>
        <v>0</v>
      </c>
      <c r="L55" s="34" t="s">
        <v>3</v>
      </c>
    </row>
    <row r="56" spans="2:12" ht="18" customHeight="1">
      <c r="B56" s="1">
        <v>36</v>
      </c>
      <c r="C56" s="11"/>
      <c r="D56" s="11"/>
      <c r="E56" s="1"/>
      <c r="F56" s="33"/>
      <c r="G56" s="33"/>
      <c r="I56" s="7" t="s">
        <v>123</v>
      </c>
      <c r="J56" s="73" t="s">
        <v>32</v>
      </c>
      <c r="K56" s="45">
        <f t="shared" si="1"/>
        <v>0</v>
      </c>
      <c r="L56" s="34" t="s">
        <v>3</v>
      </c>
    </row>
    <row r="57" spans="2:12" ht="18" customHeight="1">
      <c r="B57" s="1">
        <v>37</v>
      </c>
      <c r="C57" s="11"/>
      <c r="D57" s="11"/>
      <c r="E57" s="1"/>
      <c r="F57" s="33"/>
      <c r="G57" s="33"/>
      <c r="I57" s="7" t="s">
        <v>30</v>
      </c>
      <c r="J57" s="73" t="s">
        <v>33</v>
      </c>
      <c r="K57" s="32">
        <f t="shared" si="1"/>
        <v>0</v>
      </c>
      <c r="L57" s="34" t="s">
        <v>3</v>
      </c>
    </row>
    <row r="58" spans="2:7" ht="18" customHeight="1">
      <c r="B58" s="1">
        <v>38</v>
      </c>
      <c r="C58" s="11"/>
      <c r="D58" s="11"/>
      <c r="E58" s="1"/>
      <c r="F58" s="33"/>
      <c r="G58" s="33"/>
    </row>
    <row r="59" spans="2:7" ht="18" customHeight="1">
      <c r="B59" s="1">
        <v>39</v>
      </c>
      <c r="C59" s="11"/>
      <c r="D59" s="11"/>
      <c r="E59" s="1"/>
      <c r="F59" s="33"/>
      <c r="G59" s="33"/>
    </row>
    <row r="60" spans="2:7" ht="18" customHeight="1">
      <c r="B60" s="1">
        <v>40</v>
      </c>
      <c r="C60" s="11"/>
      <c r="D60" s="11"/>
      <c r="E60" s="1"/>
      <c r="F60" s="33"/>
      <c r="G60" s="33"/>
    </row>
    <row r="61" spans="2:7" ht="18" customHeight="1">
      <c r="B61" s="1">
        <v>41</v>
      </c>
      <c r="C61" s="11"/>
      <c r="D61" s="11"/>
      <c r="E61" s="1"/>
      <c r="F61" s="33"/>
      <c r="G61" s="33"/>
    </row>
    <row r="62" spans="2:7" ht="18" customHeight="1">
      <c r="B62" s="1">
        <v>42</v>
      </c>
      <c r="C62" s="11"/>
      <c r="D62" s="11"/>
      <c r="E62" s="1"/>
      <c r="F62" s="33"/>
      <c r="G62" s="33"/>
    </row>
    <row r="63" spans="2:10" ht="18" customHeight="1">
      <c r="B63" s="1">
        <v>43</v>
      </c>
      <c r="C63" s="11"/>
      <c r="D63" s="11"/>
      <c r="E63" s="1"/>
      <c r="F63" s="33"/>
      <c r="G63" s="33"/>
      <c r="I63" s="5"/>
      <c r="J63" s="5"/>
    </row>
    <row r="64" spans="2:7" ht="18" customHeight="1">
      <c r="B64" s="1">
        <v>44</v>
      </c>
      <c r="C64" s="11"/>
      <c r="D64" s="11"/>
      <c r="E64" s="1"/>
      <c r="F64" s="33"/>
      <c r="G64" s="33"/>
    </row>
    <row r="65" spans="2:12" ht="18" customHeight="1">
      <c r="B65" s="1">
        <v>45</v>
      </c>
      <c r="C65" s="11"/>
      <c r="D65" s="11"/>
      <c r="E65" s="1"/>
      <c r="F65" s="33"/>
      <c r="G65" s="33"/>
      <c r="I65" s="34"/>
      <c r="J65" s="34"/>
      <c r="K65" s="2"/>
      <c r="L65" s="2"/>
    </row>
    <row r="66" spans="2:7" ht="18" customHeight="1">
      <c r="B66" s="1">
        <v>46</v>
      </c>
      <c r="C66" s="11"/>
      <c r="D66" s="11"/>
      <c r="E66" s="1"/>
      <c r="F66" s="33"/>
      <c r="G66" s="33"/>
    </row>
    <row r="67" spans="3:12" ht="19.5" customHeight="1">
      <c r="C67" s="13" t="s">
        <v>2</v>
      </c>
      <c r="D67" s="29">
        <f>COUNTIF(D21:D66,"生徒")</f>
        <v>0</v>
      </c>
      <c r="E67" s="14" t="s">
        <v>3</v>
      </c>
      <c r="F67" s="5"/>
      <c r="G67" s="5"/>
      <c r="H67" s="5"/>
      <c r="I67" s="41"/>
      <c r="J67" s="41"/>
      <c r="K67" s="41"/>
      <c r="L67" s="41"/>
    </row>
    <row r="68" spans="3:12" ht="19.5" customHeight="1">
      <c r="C68" s="15" t="s">
        <v>5</v>
      </c>
      <c r="D68" s="30">
        <f>COUNTIF(D21:D66,"保護者")</f>
        <v>0</v>
      </c>
      <c r="E68" s="16" t="s">
        <v>7</v>
      </c>
      <c r="I68" s="39"/>
      <c r="J68" s="39"/>
      <c r="K68" s="39"/>
      <c r="L68" s="39"/>
    </row>
    <row r="69" spans="3:12" ht="19.5" customHeight="1">
      <c r="C69" s="17" t="s">
        <v>6</v>
      </c>
      <c r="D69" s="18"/>
      <c r="E69" s="28" t="s">
        <v>7</v>
      </c>
      <c r="F69" s="109" t="s">
        <v>10</v>
      </c>
      <c r="G69" s="114"/>
      <c r="H69" s="114"/>
      <c r="I69" s="114"/>
      <c r="J69" s="114"/>
      <c r="K69" s="114"/>
      <c r="L69" s="110"/>
    </row>
    <row r="70" spans="3:5" ht="19.5" customHeight="1">
      <c r="C70" s="19" t="s">
        <v>8</v>
      </c>
      <c r="D70" s="31">
        <f>SUM(D67:D69)</f>
        <v>0</v>
      </c>
      <c r="E70" s="20" t="s">
        <v>7</v>
      </c>
    </row>
    <row r="72" spans="2:12" ht="13.5" customHeight="1">
      <c r="B72" s="25"/>
      <c r="C72" s="86" t="s">
        <v>14</v>
      </c>
      <c r="D72" s="86"/>
      <c r="E72" s="86"/>
      <c r="F72" s="26"/>
      <c r="G72" s="26"/>
      <c r="H72" s="26"/>
      <c r="I72" s="39"/>
      <c r="J72" s="39"/>
      <c r="K72" s="39"/>
      <c r="L72" s="39"/>
    </row>
    <row r="73" spans="9:12" ht="12.75">
      <c r="I73" s="39"/>
      <c r="J73" s="39"/>
      <c r="K73" s="39"/>
      <c r="L73" s="39"/>
    </row>
    <row r="74" spans="3:12" ht="13.5" customHeight="1">
      <c r="C74" s="87" t="s">
        <v>22</v>
      </c>
      <c r="D74" s="88"/>
      <c r="E74" s="88"/>
      <c r="F74" s="88"/>
      <c r="G74" s="88"/>
      <c r="H74" s="88"/>
      <c r="I74" s="88"/>
      <c r="J74" s="88"/>
      <c r="K74" s="88"/>
      <c r="L74" s="89"/>
    </row>
    <row r="75" spans="3:12" ht="12.75">
      <c r="C75" s="90"/>
      <c r="D75" s="91"/>
      <c r="E75" s="91"/>
      <c r="F75" s="91"/>
      <c r="G75" s="91"/>
      <c r="H75" s="91"/>
      <c r="I75" s="91"/>
      <c r="J75" s="91"/>
      <c r="K75" s="91"/>
      <c r="L75" s="92"/>
    </row>
  </sheetData>
  <sheetProtection/>
  <mergeCells count="19">
    <mergeCell ref="B12:L12"/>
    <mergeCell ref="B5:H5"/>
    <mergeCell ref="C74:L75"/>
    <mergeCell ref="I29:J29"/>
    <mergeCell ref="C72:E72"/>
    <mergeCell ref="B11:L11"/>
    <mergeCell ref="C18:L18"/>
    <mergeCell ref="F69:L69"/>
    <mergeCell ref="C13:L13"/>
    <mergeCell ref="C14:L14"/>
    <mergeCell ref="C15:L15"/>
    <mergeCell ref="A1:M1"/>
    <mergeCell ref="I3:K3"/>
    <mergeCell ref="C17:J17"/>
    <mergeCell ref="B7:L7"/>
    <mergeCell ref="C8:L8"/>
    <mergeCell ref="C9:L9"/>
    <mergeCell ref="C10:L10"/>
    <mergeCell ref="C16:J16"/>
  </mergeCells>
  <dataValidations count="4">
    <dataValidation type="list" allowBlank="1" showInputMessage="1" showErrorMessage="1" sqref="D21:D66">
      <formula1>$Q$6:$Q$7</formula1>
    </dataValidation>
    <dataValidation type="list" allowBlank="1" showInputMessage="1" showErrorMessage="1" sqref="E21:E66">
      <formula1>$Q$11:$Q$12</formula1>
    </dataValidation>
    <dataValidation type="list" allowBlank="1" showInputMessage="1" showErrorMessage="1" sqref="F21:F66">
      <formula1>$Q$18:$Q$28</formula1>
    </dataValidation>
    <dataValidation type="list" allowBlank="1" showInputMessage="1" showErrorMessage="1" sqref="G21:G66">
      <formula1>$Q$30:$Q$43</formula1>
    </dataValidation>
  </dataValidations>
  <printOptions/>
  <pageMargins left="0.2362204724409449" right="0.2362204724409449" top="0.5511811023622047" bottom="0.5511811023622047" header="0.31496062992125984" footer="0.31496062992125984"/>
  <pageSetup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2022-06-06T00:25:20Z</dcterms:modified>
  <cp:category/>
  <cp:version/>
  <cp:contentType/>
  <cp:contentStatus/>
</cp:coreProperties>
</file>